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oogle Drive\"/>
    </mc:Choice>
  </mc:AlternateContent>
  <bookViews>
    <workbookView xWindow="0" yWindow="0" windowWidth="21600" windowHeight="109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G16" i="1" l="1"/>
  <c r="D28" i="1"/>
  <c r="D25" i="1"/>
  <c r="D20" i="1"/>
  <c r="D19" i="1"/>
  <c r="D17" i="1"/>
  <c r="D15" i="1"/>
  <c r="D14" i="1"/>
  <c r="D11" i="1"/>
  <c r="D10" i="1"/>
  <c r="D9" i="1"/>
  <c r="D5" i="1"/>
  <c r="D4" i="1"/>
  <c r="D3" i="1"/>
  <c r="D2" i="1"/>
  <c r="E3" i="1" s="1"/>
  <c r="D16" i="1"/>
  <c r="E4" i="1" l="1"/>
  <c r="E6" i="1"/>
  <c r="E5" i="1"/>
  <c r="G18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7" i="1"/>
  <c r="G19" i="1"/>
  <c r="G20" i="1"/>
  <c r="G21" i="1"/>
  <c r="G22" i="1"/>
  <c r="G23" i="1"/>
  <c r="G24" i="1"/>
  <c r="G25" i="1"/>
  <c r="G26" i="1"/>
  <c r="G27" i="1"/>
  <c r="G28" i="1"/>
  <c r="G2" i="1"/>
  <c r="E2" i="1" l="1"/>
  <c r="D7" i="1"/>
  <c r="D27" i="1"/>
  <c r="D24" i="1"/>
  <c r="D22" i="1"/>
  <c r="D13" i="1"/>
  <c r="E16" i="1" l="1"/>
  <c r="E20" i="1"/>
  <c r="E26" i="1"/>
  <c r="E10" i="1"/>
  <c r="E13" i="1"/>
  <c r="E23" i="1"/>
  <c r="E7" i="1"/>
  <c r="E17" i="1"/>
  <c r="E22" i="1"/>
  <c r="E19" i="1"/>
  <c r="E14" i="1"/>
  <c r="E27" i="1"/>
  <c r="E12" i="1"/>
  <c r="E9" i="1"/>
  <c r="E8" i="1"/>
  <c r="E18" i="1"/>
  <c r="E25" i="1"/>
  <c r="E28" i="1"/>
  <c r="E15" i="1"/>
  <c r="E24" i="1"/>
  <c r="E21" i="1"/>
  <c r="E11" i="1"/>
</calcChain>
</file>

<file path=xl/sharedStrings.xml><?xml version="1.0" encoding="utf-8"?>
<sst xmlns="http://schemas.openxmlformats.org/spreadsheetml/2006/main" count="42" uniqueCount="36">
  <si>
    <t>Lagarde</t>
  </si>
  <si>
    <t>Guindos</t>
  </si>
  <si>
    <t>Elderson</t>
  </si>
  <si>
    <t>Lane</t>
  </si>
  <si>
    <t>Panetta</t>
  </si>
  <si>
    <t>Schnabel</t>
  </si>
  <si>
    <t>fr</t>
  </si>
  <si>
    <t>es</t>
  </si>
  <si>
    <t>it</t>
  </si>
  <si>
    <t>de</t>
  </si>
  <si>
    <t>nl</t>
  </si>
  <si>
    <t>ie</t>
  </si>
  <si>
    <t>be</t>
  </si>
  <si>
    <t>ee</t>
  </si>
  <si>
    <t>gr</t>
  </si>
  <si>
    <t>cy</t>
  </si>
  <si>
    <t>lv</t>
  </si>
  <si>
    <t>lt</t>
  </si>
  <si>
    <t>lu</t>
  </si>
  <si>
    <t>ma</t>
  </si>
  <si>
    <t>at</t>
  </si>
  <si>
    <t>pt</t>
  </si>
  <si>
    <t>si</t>
  </si>
  <si>
    <t>sk</t>
  </si>
  <si>
    <t>fi</t>
  </si>
  <si>
    <t>country</t>
  </si>
  <si>
    <t>EU</t>
  </si>
  <si>
    <t>Euro Area</t>
  </si>
  <si>
    <t>hr</t>
  </si>
  <si>
    <t>from</t>
  </si>
  <si>
    <t>voting right frequency</t>
  </si>
  <si>
    <t>cumulated votes</t>
  </si>
  <si>
    <t>years of 10% inflation needed to reach 60% target</t>
  </si>
  <si>
    <t>governing council member</t>
  </si>
  <si>
    <t>ratio of debt to 60% target</t>
  </si>
  <si>
    <t>debt to gdp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</si>
</sst>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 applyAlignment="1">
      <alignment horizontal="left"/>
    </xf>
    <xf numFmtId="2" fontId="0" fillId="0" borderId="0" xfId="0" applyNumberFormat="1"/>
    <xf numFmtId="17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L1" sqref="L1"/>
    </sheetView>
  </sheetViews>
  <sheetFormatPr baseColWidth="10" defaultRowHeight="14.5" x14ac:dyDescent="0.35"/>
  <cols>
    <col min="1" max="1" width="10" customWidth="1"/>
    <col min="2" max="2" width="7.453125" customWidth="1"/>
    <col min="4" max="4" width="13.1796875" style="1" bestFit="1" customWidth="1"/>
    <col min="5" max="5" width="14.453125" customWidth="1"/>
    <col min="6" max="7" width="10.90625" style="2"/>
  </cols>
  <sheetData>
    <row r="1" spans="1:8" s="4" customFormat="1" ht="87" x14ac:dyDescent="0.35">
      <c r="A1" s="4" t="s">
        <v>33</v>
      </c>
      <c r="B1" s="4" t="s">
        <v>25</v>
      </c>
      <c r="C1" s="4" t="s">
        <v>35</v>
      </c>
      <c r="D1" s="5" t="s">
        <v>30</v>
      </c>
      <c r="E1" s="4" t="s">
        <v>31</v>
      </c>
      <c r="F1" s="4" t="s">
        <v>34</v>
      </c>
      <c r="G1" s="4" t="s">
        <v>32</v>
      </c>
      <c r="H1" s="4" t="s">
        <v>29</v>
      </c>
    </row>
    <row r="2" spans="1:8" x14ac:dyDescent="0.35">
      <c r="B2" t="s">
        <v>13</v>
      </c>
      <c r="C2">
        <v>18.100000000000001</v>
      </c>
      <c r="D2" s="1">
        <f>11/15</f>
        <v>0.73333333333333328</v>
      </c>
      <c r="E2" s="2">
        <f>SUM(D$2:D2)</f>
        <v>0.73333333333333328</v>
      </c>
      <c r="F2" s="2">
        <f>C2/60</f>
        <v>0.30166666666666669</v>
      </c>
      <c r="G2" s="2">
        <f t="shared" ref="G2:G28" si="0">LOG(F2, 1.1)</f>
        <v>-12.574025423210236</v>
      </c>
      <c r="H2" s="3">
        <v>44531</v>
      </c>
    </row>
    <row r="3" spans="1:8" x14ac:dyDescent="0.35">
      <c r="B3" t="s">
        <v>18</v>
      </c>
      <c r="C3">
        <v>24.5</v>
      </c>
      <c r="D3" s="1">
        <f>11/15</f>
        <v>0.73333333333333328</v>
      </c>
      <c r="E3" s="2">
        <f>SUM(D$2:D3)</f>
        <v>1.4666666666666666</v>
      </c>
      <c r="F3" s="2">
        <f t="shared" ref="F3:F28" si="1">C3/60</f>
        <v>0.40833333333333333</v>
      </c>
      <c r="G3" s="2">
        <f t="shared" si="0"/>
        <v>-9.3974373619928482</v>
      </c>
      <c r="H3" s="3">
        <v>44531</v>
      </c>
    </row>
    <row r="4" spans="1:8" x14ac:dyDescent="0.35">
      <c r="B4" t="s">
        <v>17</v>
      </c>
      <c r="C4">
        <v>44.3</v>
      </c>
      <c r="D4" s="1">
        <f>11/15</f>
        <v>0.73333333333333328</v>
      </c>
      <c r="E4" s="2">
        <f>SUM(D$2:D4)</f>
        <v>2.1999999999999997</v>
      </c>
      <c r="F4" s="2">
        <f t="shared" si="1"/>
        <v>0.73833333333333329</v>
      </c>
      <c r="G4" s="2">
        <f t="shared" si="0"/>
        <v>-3.1828697185738086</v>
      </c>
      <c r="H4" s="3">
        <v>44531</v>
      </c>
    </row>
    <row r="5" spans="1:8" x14ac:dyDescent="0.35">
      <c r="B5" t="s">
        <v>16</v>
      </c>
      <c r="C5">
        <v>44.8</v>
      </c>
      <c r="D5" s="1">
        <f>11/15</f>
        <v>0.73333333333333328</v>
      </c>
      <c r="E5" s="2">
        <f>SUM(D$2:D5)</f>
        <v>2.9333333333333331</v>
      </c>
      <c r="F5" s="2">
        <f t="shared" si="1"/>
        <v>0.74666666666666659</v>
      </c>
      <c r="G5" s="2">
        <f t="shared" si="0"/>
        <v>-3.0651124927151265</v>
      </c>
      <c r="H5" s="3">
        <v>44531</v>
      </c>
    </row>
    <row r="6" spans="1:8" x14ac:dyDescent="0.35">
      <c r="A6" t="s">
        <v>2</v>
      </c>
      <c r="B6" t="s">
        <v>10</v>
      </c>
      <c r="C6">
        <v>52.4</v>
      </c>
      <c r="D6" s="1">
        <v>1</v>
      </c>
      <c r="E6" s="2">
        <f>SUM(D$2:D6)</f>
        <v>3.9333333333333331</v>
      </c>
      <c r="F6" s="2">
        <f t="shared" si="1"/>
        <v>0.87333333333333329</v>
      </c>
      <c r="G6" s="2">
        <f t="shared" si="0"/>
        <v>-1.4210231391144477</v>
      </c>
      <c r="H6" s="3">
        <v>44531</v>
      </c>
    </row>
    <row r="7" spans="1:8" x14ac:dyDescent="0.35">
      <c r="B7" t="s">
        <v>10</v>
      </c>
      <c r="C7">
        <v>52.4</v>
      </c>
      <c r="D7" s="1">
        <f>4/5</f>
        <v>0.8</v>
      </c>
      <c r="E7" s="2">
        <f>SUM(D$2:D7)</f>
        <v>4.7333333333333334</v>
      </c>
      <c r="F7" s="2">
        <f t="shared" si="1"/>
        <v>0.87333333333333329</v>
      </c>
      <c r="G7" s="2">
        <f t="shared" si="0"/>
        <v>-1.4210231391144477</v>
      </c>
      <c r="H7" s="3">
        <v>44531</v>
      </c>
    </row>
    <row r="8" spans="1:8" x14ac:dyDescent="0.35">
      <c r="A8" t="s">
        <v>3</v>
      </c>
      <c r="B8" t="s">
        <v>11</v>
      </c>
      <c r="C8">
        <v>56</v>
      </c>
      <c r="D8" s="1">
        <v>1</v>
      </c>
      <c r="E8" s="2">
        <f>SUM(D$2:D8)</f>
        <v>5.7333333333333334</v>
      </c>
      <c r="F8" s="2">
        <f t="shared" si="1"/>
        <v>0.93333333333333335</v>
      </c>
      <c r="G8" s="2">
        <f t="shared" si="0"/>
        <v>-0.72387725664347879</v>
      </c>
      <c r="H8" s="3">
        <v>44531</v>
      </c>
    </row>
    <row r="9" spans="1:8" x14ac:dyDescent="0.35">
      <c r="B9" t="s">
        <v>11</v>
      </c>
      <c r="C9">
        <v>56</v>
      </c>
      <c r="D9" s="1">
        <f>11/15</f>
        <v>0.73333333333333328</v>
      </c>
      <c r="E9" s="2">
        <f>SUM(D$2:D9)</f>
        <v>6.4666666666666668</v>
      </c>
      <c r="F9" s="2">
        <f t="shared" si="1"/>
        <v>0.93333333333333335</v>
      </c>
      <c r="G9" s="2">
        <f t="shared" si="0"/>
        <v>-0.72387725664347879</v>
      </c>
      <c r="H9" s="3">
        <v>44531</v>
      </c>
    </row>
    <row r="10" spans="1:8" x14ac:dyDescent="0.35">
      <c r="B10" t="s">
        <v>19</v>
      </c>
      <c r="C10">
        <v>57</v>
      </c>
      <c r="D10" s="1">
        <f>11/15</f>
        <v>0.73333333333333328</v>
      </c>
      <c r="E10" s="2">
        <f>SUM(D$2:D10)</f>
        <v>7.2</v>
      </c>
      <c r="F10" s="2">
        <f t="shared" si="1"/>
        <v>0.95</v>
      </c>
      <c r="G10" s="2">
        <f t="shared" si="0"/>
        <v>-0.53817225497693388</v>
      </c>
      <c r="H10" s="3">
        <v>44531</v>
      </c>
    </row>
    <row r="11" spans="1:8" x14ac:dyDescent="0.35">
      <c r="B11" t="s">
        <v>23</v>
      </c>
      <c r="C11">
        <v>63.1</v>
      </c>
      <c r="D11" s="1">
        <f>11/15</f>
        <v>0.73333333333333328</v>
      </c>
      <c r="E11" s="2">
        <f>SUM(D$2:D11)</f>
        <v>7.9333333333333336</v>
      </c>
      <c r="F11" s="2">
        <f t="shared" si="1"/>
        <v>1.0516666666666667</v>
      </c>
      <c r="G11" s="2">
        <f t="shared" si="0"/>
        <v>0.52855012369603072</v>
      </c>
      <c r="H11" s="3">
        <v>44531</v>
      </c>
    </row>
    <row r="12" spans="1:8" x14ac:dyDescent="0.35">
      <c r="A12" t="s">
        <v>5</v>
      </c>
      <c r="B12" t="s">
        <v>9</v>
      </c>
      <c r="C12">
        <v>69.3</v>
      </c>
      <c r="D12" s="1">
        <v>1</v>
      </c>
      <c r="E12" s="2">
        <f>SUM(D$2:D12)</f>
        <v>8.9333333333333336</v>
      </c>
      <c r="F12" s="2">
        <f t="shared" si="1"/>
        <v>1.155</v>
      </c>
      <c r="G12" s="2">
        <f t="shared" si="0"/>
        <v>1.5119092658265867</v>
      </c>
      <c r="H12" s="3">
        <v>44531</v>
      </c>
    </row>
    <row r="13" spans="1:8" x14ac:dyDescent="0.35">
      <c r="B13" t="s">
        <v>9</v>
      </c>
      <c r="C13">
        <v>69.3</v>
      </c>
      <c r="D13" s="1">
        <f>4/5</f>
        <v>0.8</v>
      </c>
      <c r="E13" s="2">
        <f>SUM(D$2:D13)</f>
        <v>9.7333333333333343</v>
      </c>
      <c r="F13" s="2">
        <f t="shared" si="1"/>
        <v>1.155</v>
      </c>
      <c r="G13" s="2">
        <f t="shared" si="0"/>
        <v>1.5119092658265867</v>
      </c>
      <c r="H13" s="3">
        <v>44531</v>
      </c>
    </row>
    <row r="14" spans="1:8" x14ac:dyDescent="0.35">
      <c r="B14" t="s">
        <v>24</v>
      </c>
      <c r="C14">
        <v>72.400000000000006</v>
      </c>
      <c r="D14" s="1">
        <f>11/15</f>
        <v>0.73333333333333328</v>
      </c>
      <c r="E14" s="2">
        <f>SUM(D$2:D14)</f>
        <v>10.466666666666667</v>
      </c>
      <c r="F14" s="2">
        <f t="shared" si="1"/>
        <v>1.2066666666666668</v>
      </c>
      <c r="G14" s="2">
        <f t="shared" si="0"/>
        <v>1.9710563714731906</v>
      </c>
      <c r="H14" s="3">
        <v>44531</v>
      </c>
    </row>
    <row r="15" spans="1:8" x14ac:dyDescent="0.35">
      <c r="B15" t="s">
        <v>22</v>
      </c>
      <c r="C15">
        <v>74.7</v>
      </c>
      <c r="D15" s="1">
        <f>11/15</f>
        <v>0.73333333333333328</v>
      </c>
      <c r="E15" s="2">
        <f>SUM(D$2:D15)</f>
        <v>11.2</v>
      </c>
      <c r="F15" s="2">
        <f t="shared" si="1"/>
        <v>1.2450000000000001</v>
      </c>
      <c r="G15" s="2">
        <f t="shared" si="0"/>
        <v>2.2991828403488879</v>
      </c>
      <c r="H15" s="3">
        <v>44531</v>
      </c>
    </row>
    <row r="16" spans="1:8" x14ac:dyDescent="0.35">
      <c r="B16" t="s">
        <v>28</v>
      </c>
      <c r="C16">
        <v>79.8</v>
      </c>
      <c r="D16" s="1">
        <f>11/15</f>
        <v>0.73333333333333328</v>
      </c>
      <c r="E16" s="2">
        <f>SUM(D$2:D16)</f>
        <v>11.933333333333332</v>
      </c>
      <c r="F16" s="2">
        <f t="shared" si="1"/>
        <v>1.3299999999999998</v>
      </c>
      <c r="G16" s="2">
        <f t="shared" si="0"/>
        <v>2.9921141982854764</v>
      </c>
      <c r="H16" s="3">
        <v>44531</v>
      </c>
    </row>
    <row r="17" spans="1:8" x14ac:dyDescent="0.35">
      <c r="B17" t="s">
        <v>20</v>
      </c>
      <c r="C17">
        <v>82.8</v>
      </c>
      <c r="D17" s="1">
        <f>11/15</f>
        <v>0.73333333333333328</v>
      </c>
      <c r="E17" s="2">
        <f>SUM(D$2:D17)</f>
        <v>12.666666666666664</v>
      </c>
      <c r="F17" s="2">
        <f t="shared" si="1"/>
        <v>1.38</v>
      </c>
      <c r="G17" s="2">
        <f t="shared" si="0"/>
        <v>3.379318975479447</v>
      </c>
      <c r="H17" s="3">
        <v>44531</v>
      </c>
    </row>
    <row r="18" spans="1:8" x14ac:dyDescent="0.35">
      <c r="A18" t="s">
        <v>27</v>
      </c>
      <c r="B18" t="s">
        <v>26</v>
      </c>
      <c r="C18">
        <v>95.6</v>
      </c>
      <c r="D18" s="1">
        <v>0</v>
      </c>
      <c r="E18" s="2">
        <f>SUM(D$2:D18)</f>
        <v>12.666666666666664</v>
      </c>
      <c r="F18" s="2">
        <f t="shared" si="1"/>
        <v>1.5933333333333333</v>
      </c>
      <c r="G18" s="2">
        <f t="shared" si="0"/>
        <v>4.8874974193902085</v>
      </c>
      <c r="H18" s="3">
        <v>44531</v>
      </c>
    </row>
    <row r="19" spans="1:8" x14ac:dyDescent="0.35">
      <c r="B19" t="s">
        <v>15</v>
      </c>
      <c r="C19">
        <v>104</v>
      </c>
      <c r="D19" s="1">
        <f>11/15</f>
        <v>0.73333333333333328</v>
      </c>
      <c r="E19" s="2">
        <f>SUM(D$2:D19)</f>
        <v>13.399999999999997</v>
      </c>
      <c r="F19" s="2">
        <f t="shared" si="1"/>
        <v>1.7333333333333334</v>
      </c>
      <c r="G19" s="2">
        <f t="shared" si="0"/>
        <v>5.7711184476677717</v>
      </c>
      <c r="H19" s="3">
        <v>44531</v>
      </c>
    </row>
    <row r="20" spans="1:8" x14ac:dyDescent="0.35">
      <c r="B20" t="s">
        <v>12</v>
      </c>
      <c r="C20">
        <v>108</v>
      </c>
      <c r="D20" s="1">
        <f>11/15</f>
        <v>0.73333333333333328</v>
      </c>
      <c r="E20" s="2">
        <f>SUM(D$2:D20)</f>
        <v>14.133333333333329</v>
      </c>
      <c r="F20" s="2">
        <f t="shared" si="1"/>
        <v>1.8</v>
      </c>
      <c r="G20" s="2">
        <f t="shared" si="0"/>
        <v>6.1670921837401336</v>
      </c>
      <c r="H20" s="3">
        <v>44531</v>
      </c>
    </row>
    <row r="21" spans="1:8" x14ac:dyDescent="0.35">
      <c r="A21" t="s">
        <v>0</v>
      </c>
      <c r="B21" t="s">
        <v>6</v>
      </c>
      <c r="C21">
        <v>113</v>
      </c>
      <c r="D21" s="1">
        <v>1</v>
      </c>
      <c r="E21" s="2">
        <f>SUM(D$2:D21)</f>
        <v>15.133333333333329</v>
      </c>
      <c r="F21" s="2">
        <f t="shared" si="1"/>
        <v>1.8833333333333333</v>
      </c>
      <c r="G21" s="2">
        <f t="shared" si="0"/>
        <v>6.6419269986679215</v>
      </c>
      <c r="H21" s="3">
        <v>44531</v>
      </c>
    </row>
    <row r="22" spans="1:8" x14ac:dyDescent="0.35">
      <c r="B22" t="s">
        <v>6</v>
      </c>
      <c r="C22">
        <v>113</v>
      </c>
      <c r="D22" s="1">
        <f>4/5</f>
        <v>0.8</v>
      </c>
      <c r="E22" s="2">
        <f>SUM(D$2:D22)</f>
        <v>15.93333333333333</v>
      </c>
      <c r="F22" s="2">
        <f t="shared" si="1"/>
        <v>1.8833333333333333</v>
      </c>
      <c r="G22" s="2">
        <f t="shared" si="0"/>
        <v>6.6419269986679215</v>
      </c>
      <c r="H22" s="3">
        <v>44531</v>
      </c>
    </row>
    <row r="23" spans="1:8" x14ac:dyDescent="0.35">
      <c r="A23" t="s">
        <v>1</v>
      </c>
      <c r="B23" t="s">
        <v>7</v>
      </c>
      <c r="C23">
        <v>118</v>
      </c>
      <c r="D23" s="1">
        <v>1</v>
      </c>
      <c r="E23" s="2">
        <f>SUM(D$2:D23)</f>
        <v>16.93333333333333</v>
      </c>
      <c r="F23" s="2">
        <f t="shared" si="1"/>
        <v>1.9666666666666666</v>
      </c>
      <c r="G23" s="2">
        <f t="shared" si="0"/>
        <v>7.0961996256025675</v>
      </c>
      <c r="H23" s="3">
        <v>44531</v>
      </c>
    </row>
    <row r="24" spans="1:8" x14ac:dyDescent="0.35">
      <c r="B24" t="s">
        <v>7</v>
      </c>
      <c r="C24">
        <v>118</v>
      </c>
      <c r="D24" s="1">
        <f>4/5</f>
        <v>0.8</v>
      </c>
      <c r="E24" s="2">
        <f>SUM(D$2:D24)</f>
        <v>17.733333333333331</v>
      </c>
      <c r="F24" s="2">
        <f t="shared" si="1"/>
        <v>1.9666666666666666</v>
      </c>
      <c r="G24" s="2">
        <f t="shared" si="0"/>
        <v>7.0961996256025675</v>
      </c>
      <c r="H24" s="3">
        <v>44531</v>
      </c>
    </row>
    <row r="25" spans="1:8" x14ac:dyDescent="0.35">
      <c r="B25" t="s">
        <v>21</v>
      </c>
      <c r="C25">
        <v>127</v>
      </c>
      <c r="D25" s="1">
        <f>11/15</f>
        <v>0.73333333333333328</v>
      </c>
      <c r="E25" s="2">
        <f>SUM(D$2:D25)</f>
        <v>18.466666666666665</v>
      </c>
      <c r="F25" s="2">
        <f t="shared" si="1"/>
        <v>2.1166666666666667</v>
      </c>
      <c r="G25" s="2">
        <f t="shared" si="0"/>
        <v>7.8673917704902347</v>
      </c>
      <c r="H25" s="3">
        <v>44531</v>
      </c>
    </row>
    <row r="26" spans="1:8" x14ac:dyDescent="0.35">
      <c r="A26" t="s">
        <v>4</v>
      </c>
      <c r="B26" t="s">
        <v>8</v>
      </c>
      <c r="C26">
        <v>151</v>
      </c>
      <c r="D26" s="1">
        <v>1</v>
      </c>
      <c r="E26" s="2">
        <f>SUM(D$2:D26)</f>
        <v>19.466666666666665</v>
      </c>
      <c r="F26" s="2">
        <f t="shared" si="1"/>
        <v>2.5166666666666666</v>
      </c>
      <c r="G26" s="2">
        <f t="shared" si="0"/>
        <v>9.6834910655676172</v>
      </c>
      <c r="H26" s="3">
        <v>44531</v>
      </c>
    </row>
    <row r="27" spans="1:8" x14ac:dyDescent="0.35">
      <c r="B27" t="s">
        <v>8</v>
      </c>
      <c r="C27">
        <v>151</v>
      </c>
      <c r="D27" s="1">
        <f>4/5</f>
        <v>0.8</v>
      </c>
      <c r="E27" s="2">
        <f>SUM(D$2:D27)</f>
        <v>20.266666666666666</v>
      </c>
      <c r="F27" s="2">
        <f t="shared" si="1"/>
        <v>2.5166666666666666</v>
      </c>
      <c r="G27" s="2">
        <f t="shared" si="0"/>
        <v>9.6834910655676172</v>
      </c>
      <c r="H27" s="3">
        <v>44531</v>
      </c>
    </row>
    <row r="28" spans="1:8" x14ac:dyDescent="0.35">
      <c r="B28" t="s">
        <v>14</v>
      </c>
      <c r="C28">
        <v>193</v>
      </c>
      <c r="D28" s="1">
        <f>11/15</f>
        <v>0.73333333333333328</v>
      </c>
      <c r="E28" s="2">
        <f>SUM(D$2:D28)</f>
        <v>21</v>
      </c>
      <c r="F28" s="2">
        <f t="shared" si="1"/>
        <v>3.2166666666666668</v>
      </c>
      <c r="G28" s="2">
        <f t="shared" si="0"/>
        <v>12.258350882155909</v>
      </c>
      <c r="H28" s="3">
        <v>44531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Diego</cp:lastModifiedBy>
  <dcterms:created xsi:type="dcterms:W3CDTF">2022-12-25T13:49:25Z</dcterms:created>
  <dcterms:modified xsi:type="dcterms:W3CDTF">2023-01-13T18:39:39Z</dcterms:modified>
</cp:coreProperties>
</file>